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176" yWindow="448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<sst xmlns="http://schemas.openxmlformats.org/spreadsheetml/2006/main" count="124" uniqueCount="92">
  <si>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</si>
  <si>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</si>
  <si>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</si>
  <si>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</si>
  <si>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</si>
  <si>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</si>
  <si>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</si>
  <si>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</si>
  <si>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</si>
  <si>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</si>
  <si>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</si>
  <si>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</si>
  <si>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</si>
  <si>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</si>
  <si>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</si>
  <si>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</si>
  <si>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</si>
  <si>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</si>
  <si>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</si>
  <si>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</si>
  <si>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</si>
  <si>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</si>
  <si>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</si>
  <si>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</si>
  <si>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</si>
  <si>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</si>
  <si>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</si>
  <si>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</si>
  <si>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</si>
  <si>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</si>
  <si>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</si>
  <si>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</si>
  <si>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</si>
  <si>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</si>
  <si>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</si>
  <si>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</si>
  <si>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</si>
  <si>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</si>
  <si>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</si>
  <si>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</si>
  <si>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</si>
  <si>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</si>
  <si>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</si>
  <si>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</si>
  <si>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</si>
  <si>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</si>
  <si>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</si>
  <si>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</si>
  <si>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</si>
  <si>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</si>
  <si>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</si>
  <si>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</si>
  <si>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</si>
  <si>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</si>
  <si>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</si>
  <si>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</si>
  <si>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</si>
  <si>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</si>
  <si>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</si>
  <si>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</si>
  <si>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Susanville CA</t>
  </si>
  <si>
    <t>Persea? sp.</t>
  </si>
  <si>
    <t>Persea sp.</t>
  </si>
  <si>
    <t>Rutaceae</t>
  </si>
  <si>
    <t>Indet. 4</t>
  </si>
  <si>
    <t>Litseaphylla sp.</t>
  </si>
  <si>
    <t>Siparuna"</t>
  </si>
  <si>
    <t>Indet. 7</t>
  </si>
  <si>
    <t>Annonaceae</t>
  </si>
  <si>
    <t>Saurauia</t>
  </si>
  <si>
    <t>Meliosma</t>
  </si>
  <si>
    <t>Euodia</t>
  </si>
  <si>
    <t>Indet. 12</t>
  </si>
  <si>
    <t>Indet. 13</t>
  </si>
  <si>
    <t>Indet. 14</t>
  </si>
  <si>
    <t>Indet. 15</t>
  </si>
  <si>
    <t>Indet. 16</t>
  </si>
  <si>
    <t>Indet. 17</t>
  </si>
  <si>
    <t>Indet. 18</t>
  </si>
  <si>
    <t>Macginitiea</t>
  </si>
  <si>
    <t>Indet. 20</t>
  </si>
  <si>
    <t>Joffrea</t>
  </si>
  <si>
    <t>Leguminosae</t>
  </si>
  <si>
    <t>Indet. 23</t>
  </si>
  <si>
    <t>Indet. 24</t>
  </si>
  <si>
    <t>Indet. 25</t>
  </si>
  <si>
    <t>Indet. 26</t>
  </si>
  <si>
    <t>Indet. 27</t>
  </si>
  <si>
    <t>40.67°</t>
  </si>
  <si>
    <t>Reference: USNM (USGS)</t>
  </si>
  <si>
    <t>Reported age Palaeogene (Eocene), assumed age 45 Ma, Palaeolatitude 43.9° N</t>
  </si>
  <si>
    <t xml:space="preserve"> -120.59°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</si>
</sst>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7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34" sqref="C3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88</v>
      </c>
      <c r="E3" s="51" t="s">
        <v>91</v>
      </c>
      <c r="F3" s="50"/>
      <c r="G3" s="52"/>
      <c r="H3" s="48">
        <f>AQ114</f>
        <v>0.8095238095238095</v>
      </c>
      <c r="I3" s="64" t="s">
        <v>90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E7">
        <v>1</v>
      </c>
      <c r="R7">
        <v>1</v>
      </c>
      <c r="W7">
        <v>1</v>
      </c>
      <c r="Z7">
        <v>1</v>
      </c>
      <c r="AC7">
        <v>1</v>
      </c>
      <c r="AG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E8">
        <v>1</v>
      </c>
      <c r="Q8">
        <v>1</v>
      </c>
      <c r="Z8">
        <v>1</v>
      </c>
      <c r="AC8">
        <v>1</v>
      </c>
      <c r="AG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0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E9">
        <v>1</v>
      </c>
      <c r="Q9">
        <v>1</v>
      </c>
      <c r="Y9">
        <v>1</v>
      </c>
      <c r="AB9">
        <v>1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0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G10">
        <v>1</v>
      </c>
      <c r="I10">
        <v>1</v>
      </c>
      <c r="Q10">
        <v>0.33</v>
      </c>
      <c r="R10">
        <v>0.33</v>
      </c>
      <c r="S10">
        <v>0.33</v>
      </c>
      <c r="X10">
        <v>0.5</v>
      </c>
      <c r="Y10">
        <v>0.5</v>
      </c>
      <c r="AC10">
        <v>1</v>
      </c>
      <c r="AF10">
        <v>0.5</v>
      </c>
      <c r="AG10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N11">
        <v>0.33</v>
      </c>
      <c r="O11">
        <v>0.33</v>
      </c>
      <c r="P11">
        <v>0.33</v>
      </c>
      <c r="T11">
        <v>1</v>
      </c>
      <c r="U11">
        <v>1</v>
      </c>
      <c r="Z11">
        <v>1</v>
      </c>
      <c r="AC11">
        <v>1</v>
      </c>
      <c r="AG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H12">
        <v>1</v>
      </c>
      <c r="R12">
        <v>0.5</v>
      </c>
      <c r="S12">
        <v>0.5</v>
      </c>
      <c r="W12">
        <v>1</v>
      </c>
      <c r="Z12">
        <v>1</v>
      </c>
      <c r="AD12">
        <v>1</v>
      </c>
      <c r="AG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1</v>
      </c>
      <c r="BG12">
        <f t="shared" si="26"/>
        <v>1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E13">
        <v>1</v>
      </c>
      <c r="R13">
        <v>0.5</v>
      </c>
      <c r="S13">
        <v>0.5</v>
      </c>
      <c r="W13">
        <v>1</v>
      </c>
      <c r="Y13">
        <v>1</v>
      </c>
      <c r="AC13">
        <v>1</v>
      </c>
      <c r="AF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0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E14">
        <v>1</v>
      </c>
      <c r="R14">
        <v>0.5</v>
      </c>
      <c r="S14">
        <v>0.5</v>
      </c>
      <c r="W14">
        <v>1</v>
      </c>
      <c r="Z14">
        <v>1</v>
      </c>
      <c r="AC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1</v>
      </c>
      <c r="BG14">
        <f t="shared" si="26"/>
        <v>1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F15">
        <v>1</v>
      </c>
      <c r="H15">
        <v>1</v>
      </c>
      <c r="P15">
        <v>0.25</v>
      </c>
      <c r="Q15">
        <v>0.25</v>
      </c>
      <c r="R15">
        <v>0.25</v>
      </c>
      <c r="S15">
        <v>0.25</v>
      </c>
      <c r="W15">
        <v>1</v>
      </c>
      <c r="Z15">
        <v>1</v>
      </c>
      <c r="AC15">
        <v>1</v>
      </c>
      <c r="AF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0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0.5</v>
      </c>
      <c r="I16">
        <v>1</v>
      </c>
      <c r="P16">
        <v>0.25</v>
      </c>
      <c r="Q16">
        <v>0.25</v>
      </c>
      <c r="R16">
        <v>0.25</v>
      </c>
      <c r="S16">
        <v>0.25</v>
      </c>
      <c r="W16">
        <v>1</v>
      </c>
      <c r="Z16">
        <v>1</v>
      </c>
      <c r="AD16">
        <v>1</v>
      </c>
      <c r="AF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0</v>
      </c>
      <c r="BT16">
        <f t="shared" si="39"/>
        <v>1</v>
      </c>
      <c r="BU16">
        <f t="shared" si="40"/>
        <v>0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E17">
        <v>1</v>
      </c>
      <c r="S17">
        <v>1</v>
      </c>
      <c r="Y17">
        <v>1</v>
      </c>
      <c r="AC17">
        <v>1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0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E18">
        <v>1</v>
      </c>
      <c r="P18">
        <v>1</v>
      </c>
      <c r="Y18">
        <v>1</v>
      </c>
      <c r="AC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0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E19">
        <v>1</v>
      </c>
      <c r="R19">
        <v>1</v>
      </c>
      <c r="W19">
        <v>1</v>
      </c>
      <c r="AD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0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E20">
        <v>1</v>
      </c>
      <c r="Q20">
        <v>1</v>
      </c>
      <c r="Z20">
        <v>1</v>
      </c>
      <c r="AC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0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E21">
        <v>1</v>
      </c>
      <c r="P21">
        <v>1</v>
      </c>
      <c r="Y21">
        <v>1</v>
      </c>
      <c r="AC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C22">
        <v>1</v>
      </c>
      <c r="H22">
        <v>1</v>
      </c>
      <c r="Q22">
        <v>1</v>
      </c>
      <c r="U22">
        <v>1</v>
      </c>
      <c r="Y22">
        <v>1</v>
      </c>
      <c r="AB22">
        <v>1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E23">
        <v>1</v>
      </c>
      <c r="S23">
        <v>1</v>
      </c>
      <c r="X23">
        <v>1</v>
      </c>
      <c r="AA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C24">
        <v>1</v>
      </c>
      <c r="E24">
        <v>1</v>
      </c>
      <c r="P24">
        <v>0.33</v>
      </c>
      <c r="Q24">
        <v>0.33</v>
      </c>
      <c r="R24">
        <v>0.33</v>
      </c>
      <c r="U24">
        <v>1</v>
      </c>
      <c r="Y24">
        <v>0.5</v>
      </c>
      <c r="Z24">
        <v>0.5</v>
      </c>
      <c r="AC24">
        <v>0.5</v>
      </c>
      <c r="AD24">
        <v>0.5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D25">
        <v>1</v>
      </c>
      <c r="E25">
        <v>1</v>
      </c>
      <c r="P25">
        <v>0.5</v>
      </c>
      <c r="Q25">
        <v>0.5</v>
      </c>
      <c r="V25">
        <v>1</v>
      </c>
      <c r="Y25">
        <v>1</v>
      </c>
      <c r="AA25">
        <v>0.5</v>
      </c>
      <c r="AB25">
        <v>0.5</v>
      </c>
      <c r="AG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1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80</v>
      </c>
      <c r="C26">
        <v>1</v>
      </c>
      <c r="E26">
        <v>1</v>
      </c>
      <c r="O26">
        <v>1</v>
      </c>
      <c r="U26">
        <v>1</v>
      </c>
      <c r="Z26">
        <v>1</v>
      </c>
      <c r="AE26">
        <v>1</v>
      </c>
      <c r="AG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C27">
        <v>1</v>
      </c>
      <c r="F27">
        <v>1</v>
      </c>
      <c r="G27">
        <v>0.5</v>
      </c>
      <c r="H27">
        <v>1</v>
      </c>
      <c r="O27">
        <v>0.5</v>
      </c>
      <c r="P27">
        <v>0.5</v>
      </c>
      <c r="U27">
        <v>1</v>
      </c>
      <c r="Y27">
        <v>1</v>
      </c>
      <c r="AB27">
        <v>1</v>
      </c>
      <c r="AG27">
        <v>0.5</v>
      </c>
      <c r="AH27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82</v>
      </c>
      <c r="C28">
        <v>1</v>
      </c>
      <c r="E28">
        <v>1</v>
      </c>
      <c r="O28">
        <v>1</v>
      </c>
      <c r="Y28">
        <v>1</v>
      </c>
      <c r="AD28">
        <v>1</v>
      </c>
      <c r="AH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0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83</v>
      </c>
      <c r="C29">
        <v>1</v>
      </c>
      <c r="E29">
        <v>1</v>
      </c>
      <c r="P29">
        <v>1</v>
      </c>
      <c r="Z29">
        <v>1</v>
      </c>
      <c r="AB29">
        <v>1</v>
      </c>
      <c r="AF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0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0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84</v>
      </c>
      <c r="C30">
        <v>1</v>
      </c>
      <c r="E30">
        <v>1</v>
      </c>
      <c r="P30">
        <v>1</v>
      </c>
      <c r="Y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0</v>
      </c>
      <c r="CB30">
        <f t="shared" si="8"/>
        <v>1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25</v>
      </c>
      <c r="B31" t="s">
        <v>85</v>
      </c>
      <c r="C31">
        <v>1</v>
      </c>
      <c r="E31">
        <v>1</v>
      </c>
      <c r="R31">
        <v>1</v>
      </c>
      <c r="Z31">
        <v>1</v>
      </c>
      <c r="AC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0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86</v>
      </c>
      <c r="C32">
        <v>1</v>
      </c>
      <c r="E32">
        <v>1</v>
      </c>
      <c r="Q32">
        <v>1</v>
      </c>
      <c r="Y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0</v>
      </c>
      <c r="CB32">
        <f t="shared" si="8"/>
        <v>1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27</v>
      </c>
      <c r="B33" t="s">
        <v>87</v>
      </c>
      <c r="C33">
        <v>1</v>
      </c>
      <c r="E33">
        <v>1</v>
      </c>
      <c r="Q33">
        <v>1</v>
      </c>
      <c r="W33">
        <v>1</v>
      </c>
      <c r="Z33">
        <v>1</v>
      </c>
      <c r="AC33">
        <v>1</v>
      </c>
      <c r="AF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0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27</v>
      </c>
      <c r="AR108" s="7">
        <f t="shared" si="91"/>
        <v>27</v>
      </c>
      <c r="AS108" s="7">
        <f t="shared" si="91"/>
        <v>21</v>
      </c>
      <c r="AT108" s="7">
        <f t="shared" si="91"/>
        <v>4</v>
      </c>
      <c r="AU108" s="7">
        <f t="shared" si="91"/>
        <v>2</v>
      </c>
      <c r="AV108" s="7">
        <f t="shared" si="91"/>
        <v>4</v>
      </c>
      <c r="AW108" s="7">
        <f t="shared" si="91"/>
        <v>2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1</v>
      </c>
      <c r="BC108" s="7">
        <f t="shared" si="91"/>
        <v>4</v>
      </c>
      <c r="BD108" s="7">
        <f t="shared" si="91"/>
        <v>10</v>
      </c>
      <c r="BE108" s="7">
        <f t="shared" si="91"/>
        <v>11</v>
      </c>
      <c r="BF108" s="7">
        <f t="shared" si="91"/>
        <v>10</v>
      </c>
      <c r="BG108" s="7">
        <f t="shared" si="91"/>
        <v>8</v>
      </c>
      <c r="BH108" s="7">
        <f t="shared" si="91"/>
        <v>1</v>
      </c>
      <c r="BI108" s="7">
        <f t="shared" si="91"/>
        <v>5</v>
      </c>
      <c r="BJ108" s="7">
        <f t="shared" si="91"/>
        <v>1</v>
      </c>
      <c r="BK108" s="7">
        <f t="shared" si="91"/>
        <v>8</v>
      </c>
      <c r="BL108" s="7">
        <f t="shared" si="91"/>
        <v>2</v>
      </c>
      <c r="BM108" s="7">
        <f t="shared" si="91"/>
        <v>13</v>
      </c>
      <c r="BN108" s="7">
        <f t="shared" si="91"/>
        <v>13</v>
      </c>
      <c r="BO108" s="7">
        <f t="shared" si="91"/>
        <v>2</v>
      </c>
      <c r="BP108" s="7">
        <f t="shared" si="91"/>
        <v>5</v>
      </c>
      <c r="BQ108" s="7">
        <f t="shared" si="91"/>
        <v>14</v>
      </c>
      <c r="BR108" s="7">
        <f t="shared" si="91"/>
        <v>5</v>
      </c>
      <c r="BS108" s="7">
        <f t="shared" si="91"/>
        <v>1</v>
      </c>
      <c r="BT108" s="7">
        <f t="shared" si="91"/>
        <v>6</v>
      </c>
      <c r="BU108" s="7">
        <f t="shared" si="91"/>
        <v>19</v>
      </c>
      <c r="BV108" s="7">
        <f t="shared" si="91"/>
        <v>2</v>
      </c>
      <c r="BW108" s="8" t="s">
        <v>39</v>
      </c>
      <c r="BX108" s="8">
        <f>SUM(BX7:BX107)</f>
        <v>27</v>
      </c>
      <c r="BY108" s="8">
        <f aca="true" t="shared" si="92" ref="BY108:CD108">SUM(BY7:BY107)</f>
        <v>27</v>
      </c>
      <c r="BZ108" s="8">
        <f t="shared" si="92"/>
        <v>27</v>
      </c>
      <c r="CA108" s="8">
        <f t="shared" si="92"/>
        <v>14</v>
      </c>
      <c r="CB108" s="8">
        <f t="shared" si="92"/>
        <v>26</v>
      </c>
      <c r="CC108" s="8">
        <f t="shared" si="92"/>
        <v>25</v>
      </c>
      <c r="CD108" s="8">
        <f t="shared" si="92"/>
        <v>25</v>
      </c>
    </row>
    <row r="109" spans="1:40" ht="12.75">
      <c r="A109" s="7"/>
      <c r="B109" s="57" t="s">
        <v>40</v>
      </c>
      <c r="C109" s="8"/>
      <c r="D109" s="58">
        <f>SUM(D7:D107)</f>
        <v>1</v>
      </c>
      <c r="E109" s="1">
        <f aca="true" t="shared" si="93" ref="E109:AH109">SUM(E7:E107)</f>
        <v>21</v>
      </c>
      <c r="F109" s="1">
        <f>SUM(F7:F107)</f>
        <v>3.5</v>
      </c>
      <c r="G109" s="1">
        <f t="shared" si="93"/>
        <v>1.5</v>
      </c>
      <c r="H109" s="1">
        <f t="shared" si="93"/>
        <v>4</v>
      </c>
      <c r="I109" s="1">
        <f t="shared" si="93"/>
        <v>2</v>
      </c>
      <c r="J109" s="58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0.33</v>
      </c>
      <c r="O109" s="1">
        <f t="shared" si="93"/>
        <v>2.83</v>
      </c>
      <c r="P109" s="1">
        <f t="shared" si="93"/>
        <v>6.16</v>
      </c>
      <c r="Q109" s="1">
        <f t="shared" si="93"/>
        <v>7.66</v>
      </c>
      <c r="R109" s="1">
        <f t="shared" si="93"/>
        <v>5.66</v>
      </c>
      <c r="S109" s="58">
        <f t="shared" si="93"/>
        <v>4.33</v>
      </c>
      <c r="T109" s="1">
        <f t="shared" si="93"/>
        <v>1</v>
      </c>
      <c r="U109" s="1">
        <f t="shared" si="93"/>
        <v>5</v>
      </c>
      <c r="V109" s="1">
        <f t="shared" si="93"/>
        <v>1</v>
      </c>
      <c r="W109" s="58">
        <f t="shared" si="93"/>
        <v>8</v>
      </c>
      <c r="X109" s="1">
        <f t="shared" si="93"/>
        <v>1.5</v>
      </c>
      <c r="Y109" s="1">
        <f t="shared" si="93"/>
        <v>12</v>
      </c>
      <c r="Z109" s="58">
        <f t="shared" si="93"/>
        <v>12.5</v>
      </c>
      <c r="AA109" s="1">
        <f t="shared" si="93"/>
        <v>1.5</v>
      </c>
      <c r="AB109" s="1">
        <f t="shared" si="93"/>
        <v>4.5</v>
      </c>
      <c r="AC109" s="1">
        <f t="shared" si="93"/>
        <v>13.5</v>
      </c>
      <c r="AD109" s="1">
        <f t="shared" si="93"/>
        <v>4.5</v>
      </c>
      <c r="AE109" s="58">
        <f t="shared" si="93"/>
        <v>1</v>
      </c>
      <c r="AF109" s="1">
        <f t="shared" si="93"/>
        <v>5.5</v>
      </c>
      <c r="AG109" s="1">
        <f t="shared" si="93"/>
        <v>18</v>
      </c>
      <c r="AH109" s="58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27</v>
      </c>
      <c r="E110" s="1">
        <f>BY108</f>
        <v>27</v>
      </c>
      <c r="F110" s="1">
        <f>BY108</f>
        <v>27</v>
      </c>
      <c r="G110" s="1">
        <f>BY108</f>
        <v>27</v>
      </c>
      <c r="H110" s="1">
        <f>BY108</f>
        <v>27</v>
      </c>
      <c r="I110" s="1">
        <f>BY108</f>
        <v>27</v>
      </c>
      <c r="J110" s="58">
        <f>BY108</f>
        <v>27</v>
      </c>
      <c r="K110" s="2">
        <f>BZ108</f>
        <v>27</v>
      </c>
      <c r="L110" s="2">
        <f>BZ108</f>
        <v>27</v>
      </c>
      <c r="M110" s="2">
        <f>BZ108</f>
        <v>27</v>
      </c>
      <c r="N110" s="2">
        <f>BZ108</f>
        <v>27</v>
      </c>
      <c r="O110" s="2">
        <f>BZ108</f>
        <v>27</v>
      </c>
      <c r="P110" s="2">
        <f>BZ108</f>
        <v>27</v>
      </c>
      <c r="Q110" s="2">
        <f>BZ108</f>
        <v>27</v>
      </c>
      <c r="R110" s="2">
        <f>BZ108</f>
        <v>27</v>
      </c>
      <c r="S110" s="59">
        <f>BZ108</f>
        <v>27</v>
      </c>
      <c r="T110" s="3">
        <f>CA108</f>
        <v>14</v>
      </c>
      <c r="U110" s="3">
        <f>CA108</f>
        <v>14</v>
      </c>
      <c r="V110" s="3">
        <f>CA108</f>
        <v>14</v>
      </c>
      <c r="W110" s="60">
        <f>CA108</f>
        <v>14</v>
      </c>
      <c r="X110" s="8">
        <f>CB108</f>
        <v>26</v>
      </c>
      <c r="Y110" s="8">
        <f>CB108</f>
        <v>26</v>
      </c>
      <c r="Z110" s="57">
        <f>CB108</f>
        <v>26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2">
        <f>CC108</f>
        <v>25</v>
      </c>
      <c r="AF110" s="6">
        <f>CD108</f>
        <v>25</v>
      </c>
      <c r="AG110" s="6">
        <f>CD108</f>
        <v>25</v>
      </c>
      <c r="AH110" s="63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171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18</v>
      </c>
    </row>
    <row r="112" spans="1:43" ht="12.75">
      <c r="A112" s="7"/>
      <c r="B112" s="7" t="s">
        <v>42</v>
      </c>
      <c r="C112" s="7"/>
      <c r="D112" s="47">
        <f>(D109/AR108)*100</f>
        <v>3.7037037037037033</v>
      </c>
      <c r="E112" s="47">
        <f>(E109/BY108)*100</f>
        <v>77.77777777777779</v>
      </c>
      <c r="F112" s="47">
        <f>(F109/BY108)*100</f>
        <v>12.962962962962962</v>
      </c>
      <c r="G112" s="47">
        <f>(G109/BY108)*100</f>
        <v>5.555555555555555</v>
      </c>
      <c r="H112" s="47">
        <f>(H109/BY108)*100</f>
        <v>14.814814814814813</v>
      </c>
      <c r="I112" s="47">
        <f>(I109/BY108)*100</f>
        <v>7.4074074074074066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1.2222222222222223</v>
      </c>
      <c r="O112" s="47">
        <f>(O109/BZ108)*100</f>
        <v>10.481481481481483</v>
      </c>
      <c r="P112" s="47">
        <f>(P109/BZ108)*100</f>
        <v>22.814814814814817</v>
      </c>
      <c r="Q112" s="47">
        <f>(Q109/BZ108)*100</f>
        <v>28.370370370370374</v>
      </c>
      <c r="R112" s="47">
        <f>(R109/BZ108)*100</f>
        <v>20.962962962962965</v>
      </c>
      <c r="S112" s="47">
        <f>(S109/BZ108)*100</f>
        <v>16.037037037037038</v>
      </c>
      <c r="T112" s="47">
        <f>(T109/CA108)*100</f>
        <v>7.142857142857142</v>
      </c>
      <c r="U112" s="47">
        <f>(U109/CA108)*100</f>
        <v>35.714285714285715</v>
      </c>
      <c r="V112" s="47">
        <f>(V109/CA108)*100</f>
        <v>7.142857142857142</v>
      </c>
      <c r="W112" s="47">
        <f>(W109/CA108)*100</f>
        <v>57.14285714285714</v>
      </c>
      <c r="X112" s="47">
        <f>(X109/CB108)*100</f>
        <v>5.769230769230769</v>
      </c>
      <c r="Y112" s="47">
        <f>(Y109/CB108)*100</f>
        <v>46.15384615384615</v>
      </c>
      <c r="Z112" s="47">
        <f>(Z109/CB108)*100</f>
        <v>48.07692307692308</v>
      </c>
      <c r="AA112" s="47">
        <f>(AA109/CC108)*100</f>
        <v>6</v>
      </c>
      <c r="AB112" s="47">
        <f>(AB109/CC108)*100</f>
        <v>18</v>
      </c>
      <c r="AC112" s="47">
        <f>(AC109/CC108)*100</f>
        <v>54</v>
      </c>
      <c r="AD112" s="47">
        <f>(AD109/CC108)*100</f>
        <v>18</v>
      </c>
      <c r="AE112" s="47">
        <f>(AE109/CC108)*100</f>
        <v>4</v>
      </c>
      <c r="AF112" s="47">
        <f>(AF109/CD108)*100</f>
        <v>22</v>
      </c>
      <c r="AG112" s="47">
        <f>(AG109/CD108)*100</f>
        <v>72</v>
      </c>
      <c r="AH112" s="47">
        <f>(AH109/CD108)*100</f>
        <v>6</v>
      </c>
      <c r="AP112" t="s">
        <v>55</v>
      </c>
      <c r="AQ112">
        <f>AQ108*7</f>
        <v>189</v>
      </c>
    </row>
    <row r="114" spans="42:43" ht="12.75">
      <c r="AP114" t="s">
        <v>57</v>
      </c>
      <c r="AQ114">
        <f>(AQ110-AQ111)/AQ112</f>
        <v>0.8095238095238095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2011-07-08T11:52:40Z</dcterms:modified>
  <cp:category/>
  <cp:version/>
  <cp:contentType/>
  <cp:contentStatus/>
</cp:coreProperties>
</file>